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PGF Lot 02" sheetId="1" state="visible" r:id="rId1"/>
  </sheets>
  <definedNames>
    <definedName name="_xlnm.Print_Titles" localSheetId="0">'DPGF Lot 02'!$6:$6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C00000"/>
    </font>
    <font>
      <name val="Arial"/>
      <b val="1"/>
      <sz val="12"/>
    </font>
    <font>
      <name val="Arial"/>
      <b val="1"/>
      <sz val="11"/>
    </font>
    <font>
      <name val="Arial"/>
      <i val="1"/>
      <sz val="9"/>
    </font>
    <font>
      <name val="Arial"/>
      <b val="1"/>
    </font>
    <font>
      <name val="Arial"/>
    </font>
    <font>
      <name val="Arial"/>
      <b val="1"/>
      <i val="1"/>
    </font>
  </fonts>
  <fills count="5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DDEBF7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0" fillId="3" borderId="1" pivotButton="0" quotePrefix="0" xfId="0"/>
    <xf numFmtId="0" fontId="6" fillId="0" borderId="1" pivotButton="0" quotePrefix="0" xfId="0"/>
    <xf numFmtId="0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horizontal="center" vertical="top"/>
    </xf>
    <xf numFmtId="4" fontId="6" fillId="0" borderId="1" pivotButton="0" quotePrefix="0" xfId="0"/>
    <xf numFmtId="4" fontId="6" fillId="4" borderId="1" pivotButton="0" quotePrefix="0" xfId="0"/>
    <xf numFmtId="0" fontId="0" fillId="0" borderId="1" pivotButton="0" quotePrefix="0" xfId="0"/>
    <xf numFmtId="0" fontId="7" fillId="0" borderId="1" pivotButton="0" quotePrefix="0" xfId="0"/>
    <xf numFmtId="4" fontId="5" fillId="0" borderId="1" pivotButton="0" quotePrefix="0" xfId="0"/>
    <xf numFmtId="0" fontId="0" fillId="2" borderId="1" pivotButton="0" quotePrefix="0" xfId="0"/>
    <xf numFmtId="0" fontId="5" fillId="2" borderId="1" pivotButton="0" quotePrefix="0" xfId="0"/>
    <xf numFmtId="4" fontId="5" fillId="2" borderId="1" pivotButton="0" quotePrefix="0" xfId="0"/>
    <xf numFmtId="0" fontId="5" fillId="0" borderId="1" pivotButton="0" quotePrefix="0" xfId="0"/>
    <xf numFmtId="0" fontId="5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9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70" customWidth="1" min="2" max="2"/>
    <col width="7" customWidth="1" min="3" max="3"/>
    <col width="11" customWidth="1" min="4" max="4"/>
    <col width="16" customWidth="1" min="5" max="5"/>
    <col width="16" customWidth="1" min="6" max="6"/>
  </cols>
  <sheetData>
    <row r="1">
      <c r="A1" s="1" t="inlineStr">
        <is>
          <t>DOSSIER FICTIF — DÉMONSTRATION. Maître d'ouvrage, intervenants, lieux et dates sont inventés.</t>
        </is>
      </c>
    </row>
    <row r="2">
      <c r="A2" s="2" t="inlineStr">
        <is>
          <t>COMMUNE DE SAINT-AURÈLE — Construction d'un préau et d'un local de rangement — École élémentaire des Tilleuls</t>
        </is>
      </c>
    </row>
    <row r="3">
      <c r="A3" s="3" t="inlineStr">
        <is>
          <t>DÉCOMPOSITION DU PRIX GLOBAL ET FORFAITAIRE (D.P.G.F.) — LOT N° 02 : GROS ŒUVRE - MAÇONNERIE — Consultation n° 2027-07</t>
        </is>
      </c>
    </row>
    <row r="4" ht="36" customHeight="1">
      <c r="A4" s="4" t="inlineStr">
        <is>
          <t>À compléter par le candidat : uniquement les cellules jaunes (prix unitaires HT). Libellés et quantités ne sont pas modifiés ; une erreur de quantité est signalée dans une annexe distincte (RC, art. 7.2). Les quantités sont indicatives : le prix est global et forfaitaire.</t>
        </is>
      </c>
    </row>
    <row r="6" ht="30" customHeight="1">
      <c r="A6" s="5" t="inlineStr">
        <is>
          <t>N° article</t>
        </is>
      </c>
      <c r="B6" s="5" t="inlineStr">
        <is>
          <t>Désignation</t>
        </is>
      </c>
      <c r="C6" s="5" t="inlineStr">
        <is>
          <t>Unité</t>
        </is>
      </c>
      <c r="D6" s="5" t="inlineStr">
        <is>
          <t>Quantité</t>
        </is>
      </c>
      <c r="E6" s="5" t="inlineStr">
        <is>
          <t>Prix unitaire HT (€)</t>
        </is>
      </c>
      <c r="F6" s="5" t="inlineStr">
        <is>
          <t>Montant HT (€)</t>
        </is>
      </c>
    </row>
    <row r="7">
      <c r="A7" s="6" t="inlineStr">
        <is>
          <t>02-20</t>
        </is>
      </c>
      <c r="B7" s="6" t="inlineStr">
        <is>
          <t>INSTALLATION DE CHANTIER</t>
        </is>
      </c>
      <c r="C7" s="7" t="n"/>
      <c r="D7" s="7" t="n"/>
      <c r="E7" s="7" t="n"/>
      <c r="F7" s="7" t="n"/>
    </row>
    <row r="8">
      <c r="A8" s="8" t="inlineStr">
        <is>
          <t>02-20-10</t>
        </is>
      </c>
      <c r="B8" s="9" t="inlineStr">
        <is>
          <t>Clôture de chantier pleine et opaque H 2,00 m, portail 4,00 m, signalisation, entretien et déplacements</t>
        </is>
      </c>
      <c r="C8" s="10" t="inlineStr">
        <is>
          <t>ens</t>
        </is>
      </c>
      <c r="D8" s="11" t="n">
        <v>1</v>
      </c>
      <c r="E8" s="12" t="n"/>
      <c r="F8" s="11">
        <f>D8*E8</f>
        <v/>
      </c>
    </row>
    <row r="9">
      <c r="A9" s="8" t="inlineStr">
        <is>
          <t>02-20-15</t>
        </is>
      </c>
      <c r="B9" s="9" t="inlineStr">
        <is>
          <t>Base vie hors cour : bungalows vestiaire-réfectoire et bureau, sanitaire, raccordements provisoires</t>
        </is>
      </c>
      <c r="C9" s="10" t="inlineStr">
        <is>
          <t>ens</t>
        </is>
      </c>
      <c r="D9" s="11" t="n">
        <v>1</v>
      </c>
      <c r="E9" s="12" t="n"/>
      <c r="F9" s="11">
        <f>D9*E9</f>
        <v/>
      </c>
    </row>
    <row r="10">
      <c r="A10" s="8" t="inlineStr">
        <is>
          <t>02-20-20</t>
        </is>
      </c>
      <c r="B10" s="9" t="inlineStr">
        <is>
          <t>Panneau de chantier 2,00 × 1,50 m</t>
        </is>
      </c>
      <c r="C10" s="10" t="inlineStr">
        <is>
          <t>u</t>
        </is>
      </c>
      <c r="D10" s="11" t="n">
        <v>1</v>
      </c>
      <c r="E10" s="12" t="n"/>
      <c r="F10" s="11">
        <f>D10*E10</f>
        <v/>
      </c>
    </row>
    <row r="11">
      <c r="A11" s="8" t="inlineStr">
        <is>
          <t>02-20-25</t>
        </is>
      </c>
      <c r="B11" s="9" t="inlineStr">
        <is>
          <t>Études et plans d'exécution, plans conformes à l'exécution</t>
        </is>
      </c>
      <c r="C11" s="10" t="inlineStr">
        <is>
          <t>ft</t>
        </is>
      </c>
      <c r="D11" s="11" t="n">
        <v>1</v>
      </c>
      <c r="E11" s="12" t="n"/>
      <c r="F11" s="11">
        <f>D11*E11</f>
        <v/>
      </c>
    </row>
    <row r="12">
      <c r="A12" s="13" t="n"/>
      <c r="B12" s="14" t="inlineStr">
        <is>
          <t>Sous-total 02-20 — Installation de chantier</t>
        </is>
      </c>
      <c r="C12" s="13" t="n"/>
      <c r="D12" s="13" t="n"/>
      <c r="E12" s="13" t="n"/>
      <c r="F12" s="15">
        <f>SUM(F8:F11)</f>
        <v/>
      </c>
    </row>
    <row r="14">
      <c r="A14" s="6" t="inlineStr">
        <is>
          <t>02-30</t>
        </is>
      </c>
      <c r="B14" s="6" t="inlineStr">
        <is>
          <t>TERRASSEMENTS ET FONDATIONS</t>
        </is>
      </c>
      <c r="C14" s="7" t="n"/>
      <c r="D14" s="7" t="n"/>
      <c r="E14" s="7" t="n"/>
      <c r="F14" s="7" t="n"/>
    </row>
    <row r="15">
      <c r="A15" s="8" t="inlineStr">
        <is>
          <t>02-30-10</t>
        </is>
      </c>
      <c r="B15" s="9" t="inlineStr">
        <is>
          <t>Fouilles en rigoles pour semelles filantes, y compris évacuation des terres excédentaires</t>
        </is>
      </c>
      <c r="C15" s="10" t="inlineStr">
        <is>
          <t>m3</t>
        </is>
      </c>
      <c r="D15" s="11" t="n">
        <v>8.800000000000001</v>
      </c>
      <c r="E15" s="12" t="n"/>
      <c r="F15" s="11">
        <f>D15*E15</f>
        <v/>
      </c>
    </row>
    <row r="16">
      <c r="A16" s="8" t="inlineStr">
        <is>
          <t>02-30-15</t>
        </is>
      </c>
      <c r="B16" s="9" t="inlineStr">
        <is>
          <t>Fouilles en puits pour semelles isolées, y compris évacuation des terres excédentaires</t>
        </is>
      </c>
      <c r="C16" s="10" t="inlineStr">
        <is>
          <t>m3</t>
        </is>
      </c>
      <c r="D16" s="11" t="n">
        <v>4.32</v>
      </c>
      <c r="E16" s="12" t="n"/>
      <c r="F16" s="11">
        <f>D16*E16</f>
        <v/>
      </c>
    </row>
    <row r="17">
      <c r="A17" s="8" t="inlineStr">
        <is>
          <t>02-30-20</t>
        </is>
      </c>
      <c r="B17" s="9" t="inlineStr">
        <is>
          <t>Béton de propreté C16/20 ép. 5 cm</t>
        </is>
      </c>
      <c r="C17" s="10" t="inlineStr">
        <is>
          <t>m2</t>
        </is>
      </c>
      <c r="D17" s="11" t="n">
        <v>26.16</v>
      </c>
      <c r="E17" s="12" t="n"/>
      <c r="F17" s="11">
        <f>D17*E17</f>
        <v/>
      </c>
    </row>
    <row r="18">
      <c r="A18" s="8" t="inlineStr">
        <is>
          <t>02-30-25</t>
        </is>
      </c>
      <c r="B18" s="9" t="inlineStr">
        <is>
          <t>Semelles filantes BA C25/30 XC2, section 0,60 × 0,40 m, y compris armatures et attentes</t>
        </is>
      </c>
      <c r="C18" s="10" t="inlineStr">
        <is>
          <t>ml</t>
        </is>
      </c>
      <c r="D18" s="11" t="n">
        <v>29.2</v>
      </c>
      <c r="E18" s="12" t="n"/>
      <c r="F18" s="11">
        <f>D18*E18</f>
        <v/>
      </c>
    </row>
    <row r="19">
      <c r="A19" s="8" t="inlineStr">
        <is>
          <t>02-30-30</t>
        </is>
      </c>
      <c r="B19" s="9" t="inlineStr">
        <is>
          <t>Semelles isolées BA 1,20 × 1,20 × 0,40 m, y compris armatures et attentes des poteaux</t>
        </is>
      </c>
      <c r="C19" s="10" t="inlineStr">
        <is>
          <t>u</t>
        </is>
      </c>
      <c r="D19" s="11" t="n">
        <v>6</v>
      </c>
      <c r="E19" s="12" t="n"/>
      <c r="F19" s="11">
        <f>D19*E19</f>
        <v/>
      </c>
    </row>
    <row r="20">
      <c r="A20" s="8" t="inlineStr">
        <is>
          <t>02-30-35</t>
        </is>
      </c>
      <c r="B20" s="9" t="inlineStr">
        <is>
          <t>Soubassement du local en blocs à bancher 20 cm, 2 rangs, remplis et armés</t>
        </is>
      </c>
      <c r="C20" s="10" t="inlineStr">
        <is>
          <t>ml</t>
        </is>
      </c>
      <c r="D20" s="11" t="n">
        <v>29.2</v>
      </c>
      <c r="E20" s="12" t="n"/>
      <c r="F20" s="11">
        <f>D20*E20</f>
        <v/>
      </c>
    </row>
    <row r="21">
      <c r="A21" s="8" t="inlineStr">
        <is>
          <t>02-30-40</t>
        </is>
      </c>
      <c r="B21" s="9" t="inlineStr">
        <is>
          <t>Remblaiement compacté des fouilles</t>
        </is>
      </c>
      <c r="C21" s="10" t="inlineStr">
        <is>
          <t>m3</t>
        </is>
      </c>
      <c r="D21" s="11" t="n">
        <v>3.5</v>
      </c>
      <c r="E21" s="12" t="n"/>
      <c r="F21" s="11">
        <f>D21*E21</f>
        <v/>
      </c>
    </row>
    <row r="22">
      <c r="A22" s="13" t="n"/>
      <c r="B22" s="14" t="inlineStr">
        <is>
          <t>Sous-total 02-30 — Terrassements et fondations</t>
        </is>
      </c>
      <c r="C22" s="13" t="n"/>
      <c r="D22" s="13" t="n"/>
      <c r="E22" s="13" t="n"/>
      <c r="F22" s="15">
        <f>SUM(F15:F21)</f>
        <v/>
      </c>
    </row>
    <row r="24">
      <c r="A24" s="6" t="inlineStr">
        <is>
          <t>02-40</t>
        </is>
      </c>
      <c r="B24" s="6" t="inlineStr">
        <is>
          <t>DALLAGES</t>
        </is>
      </c>
      <c r="C24" s="7" t="n"/>
      <c r="D24" s="7" t="n"/>
      <c r="E24" s="7" t="n"/>
      <c r="F24" s="7" t="n"/>
    </row>
    <row r="25">
      <c r="A25" s="8" t="inlineStr">
        <is>
          <t>02-40-10</t>
        </is>
      </c>
      <c r="B25" s="9" t="inlineStr">
        <is>
          <t>Couche de forme GNT 0/31,5 ép. 20 cm compactée, EV2 ≥ 50 MPa</t>
        </is>
      </c>
      <c r="C25" s="10" t="inlineStr">
        <is>
          <t>m2</t>
        </is>
      </c>
      <c r="D25" s="11" t="n">
        <v>214</v>
      </c>
      <c r="E25" s="12" t="n"/>
      <c r="F25" s="11">
        <f>D25*E25</f>
        <v/>
      </c>
    </row>
    <row r="26">
      <c r="A26" s="8" t="inlineStr">
        <is>
          <t>02-40-15</t>
        </is>
      </c>
      <c r="B26" s="9" t="inlineStr">
        <is>
          <t>Film polyéthylène 150 µm sous dallage du local, relevés compris</t>
        </is>
      </c>
      <c r="C26" s="10" t="inlineStr">
        <is>
          <t>m2</t>
        </is>
      </c>
      <c r="D26" s="11" t="n">
        <v>52</v>
      </c>
      <c r="E26" s="12" t="n"/>
      <c r="F26" s="11">
        <f>D26*E26</f>
        <v/>
      </c>
    </row>
    <row r="27">
      <c r="A27" s="8" t="inlineStr">
        <is>
          <t>02-40-20</t>
        </is>
      </c>
      <c r="B27" s="9" t="inlineStr">
        <is>
          <t>Dallage du préau BA ép. 15 cm C25/30 XF1, pente 1 %, finition balayée antidérapante, cure</t>
        </is>
      </c>
      <c r="C27" s="10" t="inlineStr">
        <is>
          <t>m2</t>
        </is>
      </c>
      <c r="D27" s="11" t="n">
        <v>162</v>
      </c>
      <c r="E27" s="12" t="n"/>
      <c r="F27" s="11">
        <f>D27*E27</f>
        <v/>
      </c>
    </row>
    <row r="28">
      <c r="A28" s="8" t="inlineStr">
        <is>
          <t>02-40-25</t>
        </is>
      </c>
      <c r="B28" s="9" t="inlineStr">
        <is>
          <t>Dallage du local BA ép. 13 cm C25/30 XC1, finition talochée mécanique avec durcisseur quartz</t>
        </is>
      </c>
      <c r="C28" s="10" t="inlineStr">
        <is>
          <t>m2</t>
        </is>
      </c>
      <c r="D28" s="11" t="n">
        <v>48.16</v>
      </c>
      <c r="E28" s="12" t="n"/>
      <c r="F28" s="11">
        <f>D28*E28</f>
        <v/>
      </c>
    </row>
    <row r="29">
      <c r="A29" s="8" t="inlineStr">
        <is>
          <t>02-40-30</t>
        </is>
      </c>
      <c r="B29" s="9" t="inlineStr">
        <is>
          <t>Joints sciés, joints de désolidarisation et garnissage au mastic polyuréthane</t>
        </is>
      </c>
      <c r="C29" s="10" t="inlineStr">
        <is>
          <t>ens</t>
        </is>
      </c>
      <c r="D29" s="11" t="n">
        <v>1</v>
      </c>
      <c r="E29" s="12" t="n"/>
      <c r="F29" s="11">
        <f>D29*E29</f>
        <v/>
      </c>
    </row>
    <row r="30">
      <c r="A30" s="13" t="n"/>
      <c r="B30" s="14" t="inlineStr">
        <is>
          <t>Sous-total 02-40 — Dallages</t>
        </is>
      </c>
      <c r="C30" s="13" t="n"/>
      <c r="D30" s="13" t="n"/>
      <c r="E30" s="13" t="n"/>
      <c r="F30" s="15">
        <f>SUM(F25:F29)</f>
        <v/>
      </c>
    </row>
    <row r="32">
      <c r="A32" s="6" t="inlineStr">
        <is>
          <t>02-50</t>
        </is>
      </c>
      <c r="B32" s="6" t="inlineStr">
        <is>
          <t>OSSATURE EN BÉTON ARMÉ</t>
        </is>
      </c>
      <c r="C32" s="7" t="n"/>
      <c r="D32" s="7" t="n"/>
      <c r="E32" s="7" t="n"/>
      <c r="F32" s="7" t="n"/>
    </row>
    <row r="33">
      <c r="A33" s="8" t="inlineStr">
        <is>
          <t>02-50-10</t>
        </is>
      </c>
      <c r="B33" s="9" t="inlineStr">
        <is>
          <t>Poteaux BA 30 × 30 cm H 3,50 m, C30/37 XC4, parement C3, arêtes chanfreinées, scellement des platines du lot 03</t>
        </is>
      </c>
      <c r="C33" s="10" t="inlineStr">
        <is>
          <t>u</t>
        </is>
      </c>
      <c r="D33" s="11" t="n">
        <v>6</v>
      </c>
      <c r="E33" s="12" t="n"/>
      <c r="F33" s="11">
        <f>D33*E33</f>
        <v/>
      </c>
    </row>
    <row r="34">
      <c r="A34" s="13" t="n"/>
      <c r="B34" s="14" t="inlineStr">
        <is>
          <t>Sous-total 02-50 — Ossature en béton armé</t>
        </is>
      </c>
      <c r="C34" s="13" t="n"/>
      <c r="D34" s="13" t="n"/>
      <c r="E34" s="13" t="n"/>
      <c r="F34" s="15">
        <f>SUM(F33:F33)</f>
        <v/>
      </c>
    </row>
    <row r="36">
      <c r="A36" s="6" t="inlineStr">
        <is>
          <t>02-60</t>
        </is>
      </c>
      <c r="B36" s="6" t="inlineStr">
        <is>
          <t>MAÇONNERIES ET ENDUITS</t>
        </is>
      </c>
      <c r="C36" s="7" t="n"/>
      <c r="D36" s="7" t="n"/>
      <c r="E36" s="7" t="n"/>
      <c r="F36" s="7" t="n"/>
    </row>
    <row r="37">
      <c r="A37" s="8" t="inlineStr">
        <is>
          <t>02-60-10</t>
        </is>
      </c>
      <c r="B37" s="9" t="inlineStr">
        <is>
          <t>Murs en blocs béton creux B40 ép. 20 cm, H 3,20 m, y compris chaînages, linteaux, appuis et réservations</t>
        </is>
      </c>
      <c r="C37" s="10" t="inlineStr">
        <is>
          <t>m2</t>
        </is>
      </c>
      <c r="D37" s="11" t="n">
        <v>86.06</v>
      </c>
      <c r="E37" s="12" t="n"/>
      <c r="F37" s="11">
        <f>D37*E37</f>
        <v/>
      </c>
    </row>
    <row r="38">
      <c r="A38" s="8" t="inlineStr">
        <is>
          <t>02-60-15</t>
        </is>
      </c>
      <c r="B38" s="9" t="inlineStr">
        <is>
          <t>Arase étanche en mortier hydrofugé</t>
        </is>
      </c>
      <c r="C38" s="10" t="inlineStr">
        <is>
          <t>ml</t>
        </is>
      </c>
      <c r="D38" s="11" t="n">
        <v>29.2</v>
      </c>
      <c r="E38" s="12" t="n"/>
      <c r="F38" s="11">
        <f>D38*E38</f>
        <v/>
      </c>
    </row>
    <row r="39">
      <c r="A39" s="8" t="inlineStr">
        <is>
          <t>02-60-20</t>
        </is>
      </c>
      <c r="B39" s="9" t="inlineStr">
        <is>
          <t>Enduit monocouche OC2 finition grattée, y compris baguettes, tableaux et grillage de renfort</t>
        </is>
      </c>
      <c r="C39" s="10" t="inlineStr">
        <is>
          <t>m2</t>
        </is>
      </c>
      <c r="D39" s="11" t="n">
        <v>88.62</v>
      </c>
      <c r="E39" s="12" t="n"/>
      <c r="F39" s="11">
        <f>D39*E39</f>
        <v/>
      </c>
    </row>
    <row r="40">
      <c r="A40" s="13" t="n"/>
      <c r="B40" s="14" t="inlineStr">
        <is>
          <t>Sous-total 02-60 — Maçonneries et enduits</t>
        </is>
      </c>
      <c r="C40" s="13" t="n"/>
      <c r="D40" s="13" t="n"/>
      <c r="E40" s="13" t="n"/>
      <c r="F40" s="15">
        <f>SUM(F37:F39)</f>
        <v/>
      </c>
    </row>
    <row r="42">
      <c r="A42" s="6" t="inlineStr">
        <is>
          <t>02-70</t>
        </is>
      </c>
      <c r="B42" s="6" t="inlineStr">
        <is>
          <t>OUVRAGES DIVERS</t>
        </is>
      </c>
      <c r="C42" s="7" t="n"/>
      <c r="D42" s="7" t="n"/>
      <c r="E42" s="7" t="n"/>
      <c r="F42" s="7" t="n"/>
    </row>
    <row r="43">
      <c r="A43" s="8" t="inlineStr">
        <is>
          <t>02-70-10</t>
        </is>
      </c>
      <c r="B43" s="9" t="inlineStr">
        <is>
          <t>Regards de pied de chute 30 × 30, tampon fonte B125, départ PVC Ø 100 en attente</t>
        </is>
      </c>
      <c r="C43" s="10" t="inlineStr">
        <is>
          <t>u</t>
        </is>
      </c>
      <c r="D43" s="11" t="n">
        <v>4</v>
      </c>
      <c r="E43" s="12" t="n"/>
      <c r="F43" s="11">
        <f>D43*E43</f>
        <v/>
      </c>
    </row>
    <row r="44">
      <c r="A44" s="8" t="inlineStr">
        <is>
          <t>02-70-15</t>
        </is>
      </c>
      <c r="B44" s="9" t="inlineStr">
        <is>
          <t>Fourreaux TPC Ø 63 sous dallage, aiguillés et bouchonnés</t>
        </is>
      </c>
      <c r="C44" s="10" t="inlineStr">
        <is>
          <t>ml</t>
        </is>
      </c>
      <c r="D44" s="11" t="n">
        <v>45</v>
      </c>
      <c r="E44" s="12" t="n"/>
      <c r="F44" s="11">
        <f>D44*E44</f>
        <v/>
      </c>
    </row>
    <row r="45">
      <c r="A45" s="8" t="inlineStr">
        <is>
          <t>02-70-20</t>
        </is>
      </c>
      <c r="B45" s="9" t="inlineStr">
        <is>
          <t>Scellements et calfeutrements pour les lots 04 et 05</t>
        </is>
      </c>
      <c r="C45" s="10" t="inlineStr">
        <is>
          <t>ens</t>
        </is>
      </c>
      <c r="D45" s="11" t="n">
        <v>1</v>
      </c>
      <c r="E45" s="12" t="n"/>
      <c r="F45" s="11">
        <f>D45*E45</f>
        <v/>
      </c>
    </row>
    <row r="46">
      <c r="A46" s="8" t="inlineStr">
        <is>
          <t>02-70-25</t>
        </is>
      </c>
      <c r="B46" s="9" t="inlineStr">
        <is>
          <t>Caniveau béton polymère largeur 100 mm, grille fonte C250, pose sur béton, about et raccordement</t>
        </is>
      </c>
      <c r="C46" s="10" t="inlineStr">
        <is>
          <t>ml</t>
        </is>
      </c>
      <c r="D46" s="11" t="n">
        <v>15</v>
      </c>
      <c r="E46" s="12" t="n"/>
      <c r="F46" s="11">
        <f>D46*E46</f>
        <v/>
      </c>
    </row>
    <row r="47">
      <c r="A47" s="8" t="inlineStr">
        <is>
          <t>02-70-30</t>
        </is>
      </c>
      <c r="B47" s="9" t="inlineStr">
        <is>
          <t>Nettoyage de fin de chantier et repli des installations</t>
        </is>
      </c>
      <c r="C47" s="10" t="inlineStr">
        <is>
          <t>ens</t>
        </is>
      </c>
      <c r="D47" s="11" t="n">
        <v>1</v>
      </c>
      <c r="E47" s="12" t="n"/>
      <c r="F47" s="11">
        <f>D47*E47</f>
        <v/>
      </c>
    </row>
    <row r="48">
      <c r="A48" s="13" t="n"/>
      <c r="B48" s="14" t="inlineStr">
        <is>
          <t>Sous-total 02-70 — Ouvrages divers</t>
        </is>
      </c>
      <c r="C48" s="13" t="n"/>
      <c r="D48" s="13" t="n"/>
      <c r="E48" s="13" t="n"/>
      <c r="F48" s="15">
        <f>SUM(F43:F47)</f>
        <v/>
      </c>
    </row>
    <row r="50">
      <c r="A50" s="16" t="n"/>
      <c r="B50" s="17" t="inlineStr">
        <is>
          <t>TOTAL HT — SOLUTION DE BASE</t>
        </is>
      </c>
      <c r="C50" s="16" t="n"/>
      <c r="D50" s="16" t="n"/>
      <c r="E50" s="16" t="n"/>
      <c r="F50" s="18">
        <f>F12+F22+F30+F34+F40+F48</f>
        <v/>
      </c>
    </row>
    <row r="51">
      <c r="A51" s="13" t="n"/>
      <c r="B51" s="19" t="inlineStr">
        <is>
          <t>TVA 20 %</t>
        </is>
      </c>
      <c r="C51" s="13" t="n"/>
      <c r="D51" s="13" t="n"/>
      <c r="E51" s="13" t="n"/>
      <c r="F51" s="15">
        <f>F50*0.2</f>
        <v/>
      </c>
    </row>
    <row r="52">
      <c r="A52" s="16" t="n"/>
      <c r="B52" s="17" t="inlineStr">
        <is>
          <t>TOTAL TTC — SOLUTION DE BASE</t>
        </is>
      </c>
      <c r="C52" s="16" t="n"/>
      <c r="D52" s="16" t="n"/>
      <c r="E52" s="16" t="n"/>
      <c r="F52" s="18">
        <f>F50+F51</f>
        <v/>
      </c>
    </row>
    <row r="54">
      <c r="A54" s="6" t="inlineStr">
        <is>
          <t>02-80</t>
        </is>
      </c>
      <c r="B54" s="6" t="inlineStr">
        <is>
          <t>PRESTATION SUPPLÉMENTAIRE ÉVENTUELLE (obligatoire à chiffrer)</t>
        </is>
      </c>
      <c r="C54" s="7" t="n"/>
      <c r="D54" s="7" t="n"/>
      <c r="E54" s="7" t="n"/>
      <c r="F54" s="7" t="n"/>
    </row>
    <row r="55">
      <c r="A55" s="8" t="inlineStr">
        <is>
          <t>02-80-10</t>
        </is>
      </c>
      <c r="B55" s="9" t="inlineStr">
        <is>
          <t>PSE n° 1 — Plus-value pour dallage du préau en béton désactivé, en remplacement de la finition balayée, échantillon 1 m² compris</t>
        </is>
      </c>
      <c r="C55" s="10" t="inlineStr">
        <is>
          <t>m2</t>
        </is>
      </c>
      <c r="D55" s="11" t="n">
        <v>162</v>
      </c>
      <c r="E55" s="12" t="n"/>
      <c r="F55" s="11">
        <f>D55*E55</f>
        <v/>
      </c>
    </row>
    <row r="56">
      <c r="A56" s="16" t="n"/>
      <c r="B56" s="17" t="inlineStr">
        <is>
          <t>TOTAL HT — SOLUTION DE BASE + PSE n° 1</t>
        </is>
      </c>
      <c r="C56" s="16" t="n"/>
      <c r="D56" s="16" t="n"/>
      <c r="E56" s="16" t="n"/>
      <c r="F56" s="18">
        <f>F50+F55</f>
        <v/>
      </c>
    </row>
    <row r="58">
      <c r="A58" s="20" t="inlineStr">
        <is>
          <t>Cachet et signature du candidat :</t>
        </is>
      </c>
    </row>
    <row r="59">
      <c r="A59" s="21" t="inlineStr">
        <is>
          <t>Les prix s'entendent fourniture, main-d'œuvre, transport, frais généraux et marge compris, conformément au CCTP du lot 02.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2026-11-01T14:20:25Z</dcterms:created>
  <dcterms:modified xmlns:dcterms="http://purl.org/dc/terms/" xmlns:xsi="http://www.w3.org/2001/XMLSchema-instance" xsi:type="dcterms:W3CDTF">2026-11-01T14:24:22Z</dcterms:modified>
</cp:coreProperties>
</file>